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ERFORMANS PROGRAMI\2023-2025 Performans Gösterge Hedefleri Hazırlıkları\"/>
    </mc:Choice>
  </mc:AlternateContent>
  <bookViews>
    <workbookView xWindow="0" yWindow="0" windowWidth="28800" windowHeight="12345" tabRatio="929"/>
  </bookViews>
  <sheets>
    <sheet name="2023-2025 Gösterge Hedefleri" sheetId="1" r:id="rId1"/>
  </sheets>
  <definedNames>
    <definedName name="_xlnm.Print_Area" localSheetId="0">'2023-2025 Gösterge Hedefleri'!$A$1:$I$96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E85" i="1"/>
  <c r="D85" i="1"/>
  <c r="E72" i="1"/>
  <c r="D72" i="1"/>
  <c r="E60" i="1"/>
  <c r="D60" i="1"/>
  <c r="E47" i="1"/>
  <c r="D47" i="1"/>
  <c r="D35" i="1"/>
  <c r="E32" i="1"/>
  <c r="D32" i="1"/>
  <c r="E23" i="1"/>
  <c r="D23" i="1"/>
  <c r="E17" i="1"/>
  <c r="D17" i="1"/>
  <c r="E12" i="1"/>
  <c r="D12" i="1"/>
  <c r="E8" i="1"/>
  <c r="D8" i="1"/>
</calcChain>
</file>

<file path=xl/sharedStrings.xml><?xml version="1.0" encoding="utf-8"?>
<sst xmlns="http://schemas.openxmlformats.org/spreadsheetml/2006/main" count="213" uniqueCount="114">
  <si>
    <t>SCI, SCI-Expanded, SSCI ve AHCI kapsamındaki dergilerdeki  yayın sayısı</t>
  </si>
  <si>
    <t xml:space="preserve">1.Yükseköğretim Kurumlarında inovasyon amaçlı bilimsel çalışmaların arttırılması </t>
  </si>
  <si>
    <t>Sorumlu Birimler</t>
  </si>
  <si>
    <t xml:space="preserve"> Gösterge No</t>
  </si>
  <si>
    <t xml:space="preserve">Strateji Geliştirme Daire Başkanlığı </t>
  </si>
  <si>
    <t>1</t>
  </si>
  <si>
    <t>Teknoloji Transfer Ofisi Uygulama ve Araştırma Merkezi Müdürlüğü (ETTOM)</t>
  </si>
  <si>
    <t>Döner Sermaye İşletme Müdürlüğü</t>
  </si>
  <si>
    <t xml:space="preserve">Bilimsel Araştırma Projeleri Komisyonu Başkanlığı </t>
  </si>
  <si>
    <t xml:space="preserve">Ar-ge proje sayısı </t>
  </si>
  <si>
    <t>Personel Daire Başkanlığı</t>
  </si>
  <si>
    <t>Akademik Birimler(Fakülteler, Enstitüler, Yüksek Okullar, Meslek Yüksek Okulları)</t>
  </si>
  <si>
    <t>2.Toplumun tüm kesimlerine ihtiyaç duyduğu alanlarda eğitimler verilmesi, kamu kurum  ve kuruluşları, özel sektör ve uluslararası kuruluşlarla işbirliğinin gelişmesine katkıda bulunulması</t>
  </si>
  <si>
    <t>Açıklama</t>
  </si>
  <si>
    <t>Sağlık, Uygulama ve Araştırma Hastanesi</t>
  </si>
  <si>
    <t>Merkezler</t>
  </si>
  <si>
    <t>Sürekli Eğitim Merkezi</t>
  </si>
  <si>
    <t>Mezunlar Derneği</t>
  </si>
  <si>
    <t>Akademik Birimler(Fakülteler, Enstitüler, Yüksek Okullar, Meslek Yüksek Okuları)</t>
  </si>
  <si>
    <t>3.Tedavi edici sağlık hizmetinin erişilebilir ve etkili olarak sunulmasının sağlanması</t>
  </si>
  <si>
    <t xml:space="preserve">Sağlık, Uygulama ve Araştırma Hastanesi </t>
  </si>
  <si>
    <t>4.1.Alanında yetkin, araştırmacı, bilgi üreten ve aktaran akademisyenler yetiştirilmesi</t>
  </si>
  <si>
    <t>Öğretim Elemanı Sayısı</t>
  </si>
  <si>
    <t xml:space="preserve">İdari ve Mali İşler Daire Başkanlığı          </t>
  </si>
  <si>
    <t>4.2.Mesleki yeterlilik sahibi ve gelişime açık mezunlar yetiştirilmesi</t>
  </si>
  <si>
    <t xml:space="preserve">Enstitüler  </t>
  </si>
  <si>
    <t xml:space="preserve">Öğrenci İşleri Daire Başkanlığı </t>
  </si>
  <si>
    <t>Öğrenci İşleri  Daire  Başkanlığı</t>
  </si>
  <si>
    <t>Öğrenci İşleri Daire Başkanlığı</t>
  </si>
  <si>
    <t>Kütüphane ve Dokümantasyon Daire Başkanlığı</t>
  </si>
  <si>
    <t xml:space="preserve">Kütüphanede bulunan basılı ve elektronik kaynak sayısı </t>
  </si>
  <si>
    <t xml:space="preserve">Yapı İşleri ve Teknik Daire Başkanlığı </t>
  </si>
  <si>
    <t>Yapı işleri ve Teknik Daire Başkanlığı</t>
  </si>
  <si>
    <t>4.3.Yükseköğretim öğrencilerine sunulan beslenme ve barınma hizmetlerinin kalitesinin arttırılması; öğrencilerin kişisel ve sosyal gelişimi desteklenerek yaşam kalitesinin yükseltirilmesi</t>
  </si>
  <si>
    <t>Sağlık Kültür ve Spor Daire Başkanlığı</t>
  </si>
  <si>
    <t>Yapı İşleri ve Teknik Daire Başkanlığı</t>
  </si>
  <si>
    <t>Öğrencilere sunulan sağlık hizmetinden yararlanan öğrenci sayısı</t>
  </si>
  <si>
    <t xml:space="preserve">Ulusal ve uluslararası kuruluşlar tarafından desteklenen ar-ge projesi sayısı </t>
  </si>
  <si>
    <t>ESKİŞEHİR OSMANGAZİ ÜNİVERSİTESİ &amp; BİRLEŞMİŞ MİLLETLER NÜFUS FONU KADIN SAĞLIĞI DANIŞMA MERKEZİ PROJESİ YÜRÜTÜCÜLÜĞÜ</t>
  </si>
  <si>
    <t>Araştırma merkezlerinin sanayi ile yaptığı proje sayısı</t>
  </si>
  <si>
    <t xml:space="preserve">Dezavantajlı gruplara yönelik sosyal entegrasyon ve kapsayıcılığa ilişkin yapılan faaliyet sayısı </t>
  </si>
  <si>
    <t>Gösterge Açıklaması ve Hesaplama Yöntemi</t>
  </si>
  <si>
    <t xml:space="preserve">2021 Yılı Gerçekleşme Değeri </t>
  </si>
  <si>
    <t>2022 Yılı Hedefi</t>
  </si>
  <si>
    <t>2022 Yıl Sonu Gerçekleşme Tahmini</t>
  </si>
  <si>
    <r>
      <t xml:space="preserve">Ar-ge'ye harcanan bütçenin toplam bütçeye oranı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Bilimsel Araştırma Projeleri Harcama Toplamı/Toplam Bütçe Harcaması)*100</t>
    </r>
  </si>
  <si>
    <r>
      <t xml:space="preserve">Ar-ge sonucu ortaya çıkan ürünlere ilişkin alınan patent sayısı                                                                                         </t>
    </r>
    <r>
      <rPr>
        <i/>
        <sz val="16"/>
        <rFont val="Times New Roman"/>
        <family val="1"/>
        <charset val="162"/>
      </rPr>
      <t>(Toplam başvuru sonucunda alınan patent sayısı)</t>
    </r>
  </si>
  <si>
    <r>
      <t xml:space="preserve">Ar-ge sonucu ticarileştirilen ürün sayısı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Ticarileştirilen ürün sayısı</t>
    </r>
    <r>
      <rPr>
        <sz val="16"/>
        <rFont val="Times New Roman"/>
        <family val="1"/>
        <charset val="162"/>
      </rPr>
      <t>)</t>
    </r>
  </si>
  <si>
    <r>
      <t xml:space="preserve">Araştırma merkezleri gelir miktarı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Araştırma ve Uygulama Merkezlerince elde edilen gelir toplamıdır</t>
    </r>
    <r>
      <rPr>
        <sz val="16"/>
        <rFont val="Times New Roman"/>
        <family val="1"/>
        <charset val="162"/>
      </rPr>
      <t>)</t>
    </r>
  </si>
  <si>
    <r>
      <t xml:space="preserve">Araştırma merkezlerinin sanayi ile yaptığı proje sayısı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Araştırma merkezlerinin sanayi ile yaptığı proje sayısı)</t>
    </r>
  </si>
  <si>
    <t xml:space="preserve">Araştırma merkezlerinin sanayi ile yaptığı proje sayısı </t>
  </si>
  <si>
    <r>
      <t xml:space="preserve">Öğretim elemanı başına düşen ar-ge proje sayısı                                                                             </t>
    </r>
    <r>
      <rPr>
        <i/>
        <sz val="16"/>
        <rFont val="Times New Roman"/>
        <family val="1"/>
        <charset val="162"/>
      </rPr>
      <t>(Toplam ar-ge proje sayısı/kadrolu öğretim elamanı sayısı)</t>
    </r>
  </si>
  <si>
    <t>Ar-ge proje sayısı (BAP, TÜBİTAK, SAN-TEZ vs.bütün ar-ge projeleri)</t>
  </si>
  <si>
    <t>Öğretim elemanı sayısı (kadrolu)</t>
  </si>
  <si>
    <r>
      <t xml:space="preserve">Patent, faydalı model ve endüstriyel tasarım başvuru sayısı                                                                </t>
    </r>
    <r>
      <rPr>
        <sz val="16"/>
        <rFont val="Times New Roman"/>
        <family val="1"/>
        <charset val="162"/>
      </rPr>
      <t>(T</t>
    </r>
    <r>
      <rPr>
        <i/>
        <sz val="16"/>
        <rFont val="Times New Roman"/>
        <family val="1"/>
        <charset val="162"/>
      </rPr>
      <t>oplam patent, faydalı model ve endüstriyel tasarım başvuru sayısı)</t>
    </r>
  </si>
  <si>
    <r>
      <t xml:space="preserve">Uluslararası endekslerde yer alan bilimsel yayın sayısı                                                              </t>
    </r>
    <r>
      <rPr>
        <i/>
        <sz val="16"/>
        <rFont val="Times New Roman"/>
        <family val="1"/>
        <charset val="162"/>
      </rPr>
      <t>(Uluslararası endekslerde yer alan bilimsel yayın sayısı)</t>
    </r>
  </si>
  <si>
    <r>
      <t xml:space="preserve">Dezavantajlı gruplara yönelik sosyal entegrasyon ve kapsayıcılığa ilişkin yapılan faaliyet sayısı                            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 xml:space="preserve">(Dezavantajlı gruplara yönelik sosyal entegrasyon ve kapsayıcılığa ilişkin yapılan faaliyet sayısı) </t>
    </r>
  </si>
  <si>
    <r>
      <t xml:space="preserve">Eğitim programlarına başvuran kişi sayısı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Üniversitemizce sunulan sürekli eğitim programlarına yapılan toplam başvuru sayısı)</t>
    </r>
  </si>
  <si>
    <r>
      <t xml:space="preserve">Mezunlara yönelik gerçekleştirilen faaliyet sayısı                                                          </t>
    </r>
    <r>
      <rPr>
        <b/>
        <i/>
        <sz val="16"/>
        <rFont val="Times New Roman"/>
        <family val="1"/>
        <charset val="162"/>
      </rPr>
      <t xml:space="preserve"> </t>
    </r>
    <r>
      <rPr>
        <i/>
        <sz val="16"/>
        <rFont val="Times New Roman"/>
        <family val="1"/>
        <charset val="162"/>
      </rPr>
      <t>(Üniversitemiz birimlerince mezunlara yönelik yürütülen toplam faaliyet sayısı)</t>
    </r>
  </si>
  <si>
    <t xml:space="preserve">Mezunlara yönelik gerçekleştirilen faaliyet sayısı       </t>
  </si>
  <si>
    <r>
      <t xml:space="preserve">Sürekli Eğitim Merkezi (SEM) ve Dil Merkezi (DİLMER) tarafından mesleki eğitime yönelik verilen sertifika sayısı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(OGÜSEM VE TÖMER Birimlerinin verdiği mesleki eğitime yönelik verilen sertifika sayısı toplamı)</t>
    </r>
  </si>
  <si>
    <t xml:space="preserve">Mesleki eğitime yönelik verilen sertifika sayısı    </t>
  </si>
  <si>
    <t>TÖMER</t>
  </si>
  <si>
    <r>
      <t xml:space="preserve">Tamamlanan sosyal sorumluluk projeleri sayısı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(İlgili dönemde tamamlanan sosyal sorumluluk projeleri sayısı toplamı)</t>
    </r>
  </si>
  <si>
    <r>
      <t xml:space="preserve">Tamamlanan sosyal sorumluluk projeleri sayısı </t>
    </r>
    <r>
      <rPr>
        <i/>
        <sz val="16"/>
        <rFont val="Times New Roman"/>
        <family val="1"/>
        <charset val="162"/>
      </rPr>
      <t xml:space="preserve"> </t>
    </r>
  </si>
  <si>
    <t xml:space="preserve">Tamamlanan sosyal sorumluluk projeleri sayısı </t>
  </si>
  <si>
    <r>
      <t xml:space="preserve">Ameliyat sayısı                       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Toplam ameliyat sayısı</t>
    </r>
    <r>
      <rPr>
        <sz val="16"/>
        <rFont val="Times New Roman"/>
        <family val="1"/>
        <charset val="162"/>
      </rPr>
      <t>)</t>
    </r>
  </si>
  <si>
    <r>
      <t xml:space="preserve">Üniversite hastaneleri nitelikli yatak oranı                                                                                                 </t>
    </r>
    <r>
      <rPr>
        <sz val="16"/>
        <rFont val="Times New Roman"/>
        <family val="1"/>
        <charset val="162"/>
      </rPr>
      <t>((</t>
    </r>
    <r>
      <rPr>
        <i/>
        <sz val="16"/>
        <rFont val="Times New Roman"/>
        <family val="1"/>
        <charset val="162"/>
      </rPr>
      <t>Nitelikli yatak sayısı/toplam yatak sayıs)*100)</t>
    </r>
  </si>
  <si>
    <r>
      <t xml:space="preserve">Üniversite hastaneleri yatak doluluk oranı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((Yatan hasta sayısı/toplam yatak sayısı)*100)</t>
    </r>
  </si>
  <si>
    <r>
      <t xml:space="preserve">Yatan hasta sayısı                      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(Toplam yatan hasta sayısı)</t>
    </r>
  </si>
  <si>
    <r>
      <t xml:space="preserve"> SCI, SCI-Expanded, SSCI ve AHCI kapsamındaki dergilerde öğretim elemanı başına düşen yayın sayısı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SCI, SCI-Expanded, SSCI ve AHCI kapsamındaki dergilerdeki yayın sayısı/öğretim elemanı</t>
    </r>
    <r>
      <rPr>
        <sz val="16"/>
        <rFont val="Times New Roman"/>
        <family val="1"/>
        <charset val="162"/>
      </rPr>
      <t>)</t>
    </r>
  </si>
  <si>
    <r>
      <t xml:space="preserve">YÖK tarafından öncelikli alanlarında sağlanan burslardan yararlanan doktora öğrenci sayısı                  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YÖK tarafından öncelikli alanlarında sağlanan burslardan yararlanan doktora öğrenci sayısı)</t>
    </r>
  </si>
  <si>
    <t>Toplam öğrenci sayısı</t>
  </si>
  <si>
    <t>Toplam Eğitim Alanı (m2)</t>
  </si>
  <si>
    <t xml:space="preserve">Toplam Öğrenci Sayısı </t>
  </si>
  <si>
    <t>Toplam Öğretim Üyesi Sayısı</t>
  </si>
  <si>
    <t>Toplam Öğrenci Sayısı</t>
  </si>
  <si>
    <t>Sosyal donatı alanı (m2)</t>
  </si>
  <si>
    <t>Toplam öğrencilerin beslenmelerine ilişkin giderler</t>
  </si>
  <si>
    <t>2022 Yılı Planlanan</t>
  </si>
  <si>
    <t>2023 Yılı Hedefi</t>
  </si>
  <si>
    <t>2024 Yılı Tahmini Hedef</t>
  </si>
  <si>
    <t>2025 Yılı Tahmini Hedef</t>
  </si>
  <si>
    <r>
      <t xml:space="preserve">Ulusal ve uluslararası kuruluşlar tarafından desteklenen ar-ge projesi sayısı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Ulusal ve uluslararası kuruluşlar tarafından desteklenen tüm ar-ge projesi sayısı)</t>
    </r>
  </si>
  <si>
    <r>
      <t xml:space="preserve">Yükseköğretim Kurulu, Türkiye Bilimler Akademisi ve TÜBİTAK bilim, teşvik ve sanat ödülleri sayısı              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(Yükseköğretim Kurulu, Türkiye Bilimler Akademisi ve TÜBİTAK bilim, teşvik ve sanat ödülleri sayısı     )</t>
    </r>
  </si>
  <si>
    <r>
      <t xml:space="preserve">Doktora eğitimini tamamlayanların sayısı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2022 yılı içerisinde doktora eğitimini tamamlayanların sayısı</t>
    </r>
    <r>
      <rPr>
        <sz val="16"/>
        <rFont val="Times New Roman"/>
        <family val="1"/>
        <charset val="162"/>
      </rPr>
      <t>)</t>
    </r>
  </si>
  <si>
    <r>
      <t>Eğitim bilimleri kontenjan doluluk oranı</t>
    </r>
    <r>
      <rPr>
        <i/>
        <sz val="16"/>
        <rFont val="Times New Roman"/>
        <family val="1"/>
        <charset val="162"/>
      </rPr>
      <t xml:space="preserve">                                                                                                   (Eğitim bilimleri öğrenci sayısı/Eğitim bilimleri kontenjanı)*100</t>
    </r>
  </si>
  <si>
    <r>
      <t xml:space="preserve">Eğitimin program süresinde bitirilme oranı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(Eğitimini Süresinde Bitiren Öğrenci Sayısı / Toplam Öğrenci Sayısı)*100</t>
    </r>
  </si>
  <si>
    <r>
      <t xml:space="preserve">Fen bilimleri kontenjan doluluk oranı 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Fen Bilimleri Kayıtlı Öğrenci Sayısı / Fen Bilimleri Kontenjanı)* 100</t>
    </r>
  </si>
  <si>
    <r>
      <t xml:space="preserve">Kütüphanede bulunan basılı ve elektronik kaynak sayısı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Kütüphanede bulunan basılı ve elektronik kaynak sayısı)</t>
    </r>
  </si>
  <si>
    <r>
      <t xml:space="preserve">Kütüphanede bulunan öğrenci başına düşen basılı ve elektronik kaynak sayısı </t>
    </r>
    <r>
      <rPr>
        <i/>
        <sz val="16"/>
        <rFont val="Times New Roman"/>
        <family val="1"/>
        <charset val="162"/>
      </rPr>
      <t>(Kütüphanede Bulunan Yayın Sayısı / Toplam Öğrenci Sayısı)</t>
    </r>
  </si>
  <si>
    <r>
      <t xml:space="preserve">Kütüphaneden yararlanan kişi sayısı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(Kütüphane imkanlarından ve kütüphanede bulunan basılı ve elektronik kaynaklardan yaralanan toplam kişilerin sayısı)</t>
    </r>
  </si>
  <si>
    <r>
      <t xml:space="preserve">Lisansüstü öğrencilerin toplam öğrenciler içindeki payı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Lisansüstü öğrenci sayısı/toplam öğrenci sayıs*100</t>
    </r>
    <r>
      <rPr>
        <sz val="16"/>
        <rFont val="Times New Roman"/>
        <family val="1"/>
        <charset val="162"/>
      </rPr>
      <t>)</t>
    </r>
  </si>
  <si>
    <r>
      <t xml:space="preserve">Öğrenci başına düşen eğitim alanı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 xml:space="preserve">Toplam Eğitim Alanı (m2)/Toplam Öğrenci Sayısı </t>
    </r>
  </si>
  <si>
    <r>
      <t xml:space="preserve">Öğrenci başına düşen kapalı alan 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 xml:space="preserve">Toplam Kapalı Alan (m2) / Toplam Öğrenci Sayısı </t>
    </r>
  </si>
  <si>
    <r>
      <t xml:space="preserve">Öğrenci değişim programlarından yararlanan öğrencilerin oranı                                                       </t>
    </r>
    <r>
      <rPr>
        <i/>
        <sz val="16"/>
        <rFont val="Times New Roman"/>
        <family val="1"/>
        <charset val="162"/>
      </rPr>
      <t xml:space="preserve">Öğrenci Değişim Programlarından (Mevlana, Farabi gibi ulusal ve uluslararası öğrenci değişim programları) Yararlanan Öğrenci Sayısı / Toplam Öğrenci Sayısı </t>
    </r>
  </si>
  <si>
    <r>
      <t>Öğretim üyesi başına düşen öğrenci sayısı                                                                                            (</t>
    </r>
    <r>
      <rPr>
        <i/>
        <sz val="16"/>
        <rFont val="Times New Roman"/>
        <family val="1"/>
        <charset val="162"/>
      </rPr>
      <t>Toplam Öğrenci Sayısı/Toplam Öğretim Üyesi Sayısı)</t>
    </r>
  </si>
  <si>
    <r>
      <t xml:space="preserve">Sağlık  bilimleri kontenjan doluluk oranı                                                                                            </t>
    </r>
    <r>
      <rPr>
        <i/>
        <sz val="16"/>
        <rFont val="Times New Roman"/>
        <family val="1"/>
        <charset val="162"/>
      </rPr>
      <t>(Sağlık Bilimleri Kayıtlı Öğrenci Sayısı/Sağlık Bilimleri Kontenjanı)*100</t>
    </r>
  </si>
  <si>
    <r>
      <t xml:space="preserve">Sosyal bilimler kontenjan doluluk oranı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(Sosyal Bilimler Kayıtlı Öğrenci Sayısı/Sosyal Bilimler Kontenjanı)*100</t>
    </r>
  </si>
  <si>
    <r>
      <t xml:space="preserve">Teknokent veya Teknoloji Transfer Ofisi (TTO) projelerine katılan öğrenci sayısı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Teknokent Projelerine Katılan Öğrenci Sayısı)</t>
    </r>
  </si>
  <si>
    <r>
      <t xml:space="preserve">Yabancı dilde eğitim veren program sayısı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Yabancı dilde eğitim veren program sayısı)</t>
    </r>
  </si>
  <si>
    <r>
      <t xml:space="preserve">Yabancı uyruklu akademisyen sayısı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Toplam Yabancı uyruklu akademisyen sayısı)</t>
    </r>
  </si>
  <si>
    <r>
      <t xml:space="preserve">Yabancı uyruklu öğrenci sayısı     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162"/>
      </rPr>
      <t xml:space="preserve"> </t>
    </r>
    <r>
      <rPr>
        <i/>
        <sz val="16"/>
        <rFont val="Times New Roman"/>
        <family val="1"/>
        <charset val="162"/>
      </rPr>
      <t>(Toplam yabancı uyruklu öğrenci sayısı)</t>
    </r>
  </si>
  <si>
    <r>
      <t xml:space="preserve">Yan dal ve çift ana dal programından mezun olanların toplam mezun sayısına oranı </t>
    </r>
    <r>
      <rPr>
        <i/>
        <sz val="16"/>
        <rFont val="Times New Roman"/>
        <family val="1"/>
        <charset val="162"/>
      </rPr>
      <t>(Yan Dal ve Çift Ana Dal Programından mezun olanların sayısı / Toplam Mezun Sayısı)*100</t>
    </r>
  </si>
  <si>
    <r>
      <rPr>
        <b/>
        <sz val="16"/>
        <rFont val="Times New Roman"/>
        <family val="1"/>
        <charset val="162"/>
      </rPr>
      <t xml:space="preserve">Beslenme hizmetlerinden yararlanan öğrenci sayısı       </t>
    </r>
    <r>
      <rPr>
        <sz val="16"/>
        <rFont val="Times New Roman"/>
        <family val="1"/>
        <charset val="162"/>
      </rPr>
      <t xml:space="preserve">                                                                                        </t>
    </r>
    <r>
      <rPr>
        <i/>
        <sz val="16"/>
        <rFont val="Times New Roman"/>
        <family val="1"/>
        <charset val="162"/>
      </rPr>
      <t>(Öğrenci yemekhanelerinden yararlanan toplam öğrenci sayısı)</t>
    </r>
  </si>
  <si>
    <r>
      <t xml:space="preserve">Öğrenci başına düşen sosyal donatı alanı                                                                                                  </t>
    </r>
    <r>
      <rPr>
        <b/>
        <i/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Sosyal Donatı Alanı (m2) / Toplam Öğrenci Sayısı)</t>
    </r>
  </si>
  <si>
    <r>
      <t xml:space="preserve">Öğrenci kulüp ve topluluk sayısı         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(Toplam öğrenci kulüp ve topluluk sayısı)</t>
    </r>
  </si>
  <si>
    <r>
      <t xml:space="preserve">Sosyal, kültürel ve sportif faaliyet sayısı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(Düzenlenen toplam sosyal, kültürel ve sportif faaliyet sayısı)</t>
    </r>
  </si>
  <si>
    <r>
      <t xml:space="preserve">Yükseköğretimde öğrenci başına beslenme harcaması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(Toplam Beslenme Harcaması / Toplam Öğrenci Sayısı)</t>
    </r>
  </si>
  <si>
    <r>
      <t xml:space="preserve">Yükseköğretimde öğrenci yaşamından memnuniyet oranı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Öğrencilere yapılan anket sonuçlarına göre öğrenci memnuniyet oran)</t>
    </r>
  </si>
  <si>
    <r>
      <t xml:space="preserve">Yükseköğretimde öğrencilere sunulan sağlık hizmetinden yararlanan öğrenci sayısının toplam öğrenci sayısına oranı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(Sağlık Hizmetinden Faydalanan Öğrenci Sayısı / Toplam Öğrenci Sayısı)*100</t>
    </r>
  </si>
  <si>
    <t>Ek 1: 2023 Yılı Performans Programı Performans Gösterge Hedefleri Tablosu</t>
  </si>
  <si>
    <r>
      <t xml:space="preserve">Araştırma bursundan yararlanan öğrenci sayısı                                                                              </t>
    </r>
    <r>
      <rPr>
        <i/>
        <sz val="16"/>
        <rFont val="Times New Roman"/>
        <family val="1"/>
        <charset val="162"/>
      </rPr>
      <t xml:space="preserve">(Araştırma bursundan yararlanan öğrenci sayısı) </t>
    </r>
  </si>
  <si>
    <r>
      <t xml:space="preserve">BAP kapsamında desteklenen araştırma projeleri sayısı                                                                                            </t>
    </r>
    <r>
      <rPr>
        <b/>
        <i/>
        <sz val="16"/>
        <rFont val="Times New Roman"/>
        <family val="1"/>
        <charset val="162"/>
      </rPr>
      <t xml:space="preserve">                                     </t>
    </r>
    <r>
      <rPr>
        <b/>
        <sz val="16"/>
        <rFont val="Times New Roman"/>
        <family val="1"/>
        <charset val="162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</si>
</sst>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</font>
    <font>
      <b/>
      <sz val="16"/>
      <name val="Times New Roman"/>
      <family val="1"/>
      <charset val="162"/>
    </font>
    <font>
      <sz val="16"/>
      <name val="Times New Roman"/>
      <family val="1"/>
      <charset val="162"/>
    </font>
    <font>
      <i/>
      <sz val="16"/>
      <name val="Times New Roman"/>
      <family val="1"/>
      <charset val="162"/>
    </font>
    <font>
      <b/>
      <i/>
      <sz val="16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4" borderId="2" xfId="0" applyFont="1" applyFill="1" applyBorder="1" applyAlignment="1">
      <alignment horizontal="center" vertical="center" textRotation="90" wrapText="1" shrinkToFi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2" fillId="4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2" fontId="2" fillId="5" borderId="3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4" fontId="2" fillId="5" borderId="2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70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I110"/>
  <sheetViews>
    <sheetView tabSelected="1" view="pageBreakPreview" topLeftCell="A84" zoomScale="60" zoomScaleNormal="100" workbookViewId="0">
      <selection activeCell="H92" sqref="H92"/>
    </sheetView>
  </sheetViews>
  <sheetFormatPr defaultRowHeight="20.25" x14ac:dyDescent="0.25"/>
  <cols>
    <col min="1" max="1" width="57.7109375" style="78" customWidth="1"/>
    <col min="2" max="2" width="14.140625" style="37" customWidth="1"/>
    <col min="3" max="3" width="65.140625" style="30" customWidth="1"/>
    <col min="4" max="9" width="23.42578125" style="30" customWidth="1"/>
    <col min="10" max="16384" width="9.140625" style="30"/>
  </cols>
  <sheetData>
    <row r="1" spans="1:9" ht="45" customHeight="1" x14ac:dyDescent="0.25">
      <c r="A1" s="87" t="s">
        <v>111</v>
      </c>
      <c r="B1" s="87"/>
      <c r="C1" s="87"/>
      <c r="D1" s="87"/>
      <c r="E1" s="87"/>
      <c r="F1" s="87"/>
    </row>
    <row r="2" spans="1:9" ht="15" customHeight="1" x14ac:dyDescent="0.25">
      <c r="A2" s="88" t="s">
        <v>1</v>
      </c>
      <c r="B2" s="88"/>
      <c r="C2" s="88"/>
      <c r="D2" s="88"/>
      <c r="E2" s="88"/>
      <c r="F2" s="88"/>
    </row>
    <row r="3" spans="1:9" ht="83.25" customHeight="1" x14ac:dyDescent="0.25">
      <c r="A3" s="31" t="s">
        <v>2</v>
      </c>
      <c r="B3" s="1" t="s">
        <v>3</v>
      </c>
      <c r="C3" s="2" t="s">
        <v>41</v>
      </c>
      <c r="D3" s="50" t="s">
        <v>42</v>
      </c>
      <c r="E3" s="50" t="s">
        <v>79</v>
      </c>
      <c r="F3" s="50" t="s">
        <v>44</v>
      </c>
      <c r="G3" s="50" t="s">
        <v>80</v>
      </c>
      <c r="H3" s="50" t="s">
        <v>81</v>
      </c>
      <c r="I3" s="50" t="s">
        <v>82</v>
      </c>
    </row>
    <row r="4" spans="1:9" s="37" customFormat="1" ht="66" customHeight="1" x14ac:dyDescent="0.25">
      <c r="A4" s="32" t="s">
        <v>4</v>
      </c>
      <c r="B4" s="3" t="s">
        <v>5</v>
      </c>
      <c r="C4" s="8" t="s">
        <v>45</v>
      </c>
      <c r="D4" s="33">
        <v>2.13</v>
      </c>
      <c r="E4" s="34">
        <v>2.5774308699268493</v>
      </c>
      <c r="F4" s="35"/>
      <c r="G4" s="36"/>
      <c r="H4" s="36"/>
      <c r="I4" s="36"/>
    </row>
    <row r="5" spans="1:9" s="37" customFormat="1" ht="60" customHeight="1" x14ac:dyDescent="0.25">
      <c r="A5" s="38" t="s">
        <v>6</v>
      </c>
      <c r="B5" s="4">
        <v>2</v>
      </c>
      <c r="C5" s="9" t="s">
        <v>46</v>
      </c>
      <c r="D5" s="39">
        <v>2</v>
      </c>
      <c r="E5" s="39">
        <v>12</v>
      </c>
      <c r="F5" s="39"/>
      <c r="G5" s="39"/>
      <c r="H5" s="39"/>
      <c r="I5" s="39"/>
    </row>
    <row r="6" spans="1:9" s="37" customFormat="1" ht="60" customHeight="1" x14ac:dyDescent="0.25">
      <c r="A6" s="32" t="s">
        <v>6</v>
      </c>
      <c r="B6" s="3">
        <v>3</v>
      </c>
      <c r="C6" s="8" t="s">
        <v>47</v>
      </c>
      <c r="D6" s="33">
        <v>0</v>
      </c>
      <c r="E6" s="33">
        <v>2</v>
      </c>
      <c r="F6" s="36"/>
      <c r="G6" s="36"/>
      <c r="H6" s="36"/>
      <c r="I6" s="36"/>
    </row>
    <row r="7" spans="1:9" s="37" customFormat="1" ht="71.25" customHeight="1" x14ac:dyDescent="0.25">
      <c r="A7" s="38" t="s">
        <v>7</v>
      </c>
      <c r="B7" s="4">
        <v>4</v>
      </c>
      <c r="C7" s="9" t="s">
        <v>48</v>
      </c>
      <c r="D7" s="40">
        <v>596803064.63999999</v>
      </c>
      <c r="E7" s="40">
        <v>561286982</v>
      </c>
      <c r="F7" s="40"/>
      <c r="G7" s="39"/>
      <c r="H7" s="39"/>
      <c r="I7" s="39"/>
    </row>
    <row r="8" spans="1:9" ht="60" customHeight="1" x14ac:dyDescent="0.25">
      <c r="A8" s="41"/>
      <c r="B8" s="5">
        <v>5</v>
      </c>
      <c r="C8" s="10" t="s">
        <v>49</v>
      </c>
      <c r="D8" s="26">
        <f>D9+D10</f>
        <v>13</v>
      </c>
      <c r="E8" s="26">
        <f>E9+E10</f>
        <v>25</v>
      </c>
      <c r="F8" s="42"/>
      <c r="G8" s="43"/>
      <c r="H8" s="43"/>
      <c r="I8" s="43"/>
    </row>
    <row r="9" spans="1:9" ht="60" customHeight="1" x14ac:dyDescent="0.25">
      <c r="A9" s="12" t="s">
        <v>6</v>
      </c>
      <c r="B9" s="11"/>
      <c r="C9" s="12" t="s">
        <v>50</v>
      </c>
      <c r="D9" s="44">
        <v>13</v>
      </c>
      <c r="E9" s="44">
        <v>20</v>
      </c>
      <c r="F9" s="45"/>
      <c r="G9" s="43"/>
      <c r="H9" s="43"/>
      <c r="I9" s="43"/>
    </row>
    <row r="10" spans="1:9" ht="60" customHeight="1" x14ac:dyDescent="0.25">
      <c r="A10" s="14" t="s">
        <v>8</v>
      </c>
      <c r="B10" s="13"/>
      <c r="C10" s="29" t="s">
        <v>39</v>
      </c>
      <c r="D10" s="46">
        <v>0</v>
      </c>
      <c r="E10" s="46">
        <v>5</v>
      </c>
      <c r="F10" s="47"/>
      <c r="G10" s="43"/>
      <c r="H10" s="43"/>
      <c r="I10" s="43"/>
    </row>
    <row r="11" spans="1:9" s="37" customFormat="1" ht="60" customHeight="1" x14ac:dyDescent="0.25">
      <c r="A11" s="38" t="s">
        <v>8</v>
      </c>
      <c r="B11" s="4">
        <v>6</v>
      </c>
      <c r="C11" s="9" t="s">
        <v>113</v>
      </c>
      <c r="D11" s="39">
        <v>437</v>
      </c>
      <c r="E11" s="39">
        <v>550</v>
      </c>
      <c r="F11" s="39"/>
      <c r="G11" s="39"/>
      <c r="H11" s="39"/>
      <c r="I11" s="39"/>
    </row>
    <row r="12" spans="1:9" ht="60" customHeight="1" x14ac:dyDescent="0.25">
      <c r="A12" s="41"/>
      <c r="B12" s="5">
        <v>7</v>
      </c>
      <c r="C12" s="10" t="s">
        <v>51</v>
      </c>
      <c r="D12" s="26">
        <f>(D14+D13)/D15</f>
        <v>0.24689966178128522</v>
      </c>
      <c r="E12" s="26">
        <f>(E14+E13)/E15</f>
        <v>0.32303370786516855</v>
      </c>
      <c r="F12" s="26"/>
      <c r="G12" s="43"/>
      <c r="H12" s="43"/>
      <c r="I12" s="43"/>
    </row>
    <row r="13" spans="1:9" ht="60" customHeight="1" x14ac:dyDescent="0.25">
      <c r="A13" s="12" t="s">
        <v>6</v>
      </c>
      <c r="B13" s="6"/>
      <c r="C13" s="12" t="s">
        <v>9</v>
      </c>
      <c r="D13" s="44">
        <v>1</v>
      </c>
      <c r="E13" s="44">
        <v>25</v>
      </c>
      <c r="F13" s="44"/>
      <c r="G13" s="43"/>
      <c r="H13" s="43"/>
      <c r="I13" s="43"/>
    </row>
    <row r="14" spans="1:9" ht="60" customHeight="1" x14ac:dyDescent="0.25">
      <c r="A14" s="12" t="s">
        <v>8</v>
      </c>
      <c r="B14" s="6"/>
      <c r="C14" s="12" t="s">
        <v>52</v>
      </c>
      <c r="D14" s="44">
        <v>437</v>
      </c>
      <c r="E14" s="44">
        <v>550</v>
      </c>
      <c r="F14" s="44"/>
      <c r="G14" s="43"/>
      <c r="H14" s="43"/>
      <c r="I14" s="43"/>
    </row>
    <row r="15" spans="1:9" ht="60" customHeight="1" x14ac:dyDescent="0.25">
      <c r="A15" s="14" t="s">
        <v>10</v>
      </c>
      <c r="B15" s="7"/>
      <c r="C15" s="14" t="s">
        <v>53</v>
      </c>
      <c r="D15" s="48">
        <v>1774</v>
      </c>
      <c r="E15" s="48">
        <v>1780</v>
      </c>
      <c r="F15" s="48"/>
      <c r="G15" s="43"/>
      <c r="H15" s="43"/>
      <c r="I15" s="43"/>
    </row>
    <row r="16" spans="1:9" s="37" customFormat="1" ht="72.75" customHeight="1" x14ac:dyDescent="0.25">
      <c r="A16" s="38" t="s">
        <v>6</v>
      </c>
      <c r="B16" s="4">
        <v>8</v>
      </c>
      <c r="C16" s="9" t="s">
        <v>54</v>
      </c>
      <c r="D16" s="39">
        <v>12</v>
      </c>
      <c r="E16" s="39">
        <v>15</v>
      </c>
      <c r="F16" s="39"/>
      <c r="G16" s="39"/>
      <c r="H16" s="39"/>
      <c r="I16" s="39"/>
    </row>
    <row r="17" spans="1:9" ht="60" customHeight="1" x14ac:dyDescent="0.25">
      <c r="A17" s="41"/>
      <c r="B17" s="5">
        <v>9</v>
      </c>
      <c r="C17" s="10" t="s">
        <v>83</v>
      </c>
      <c r="D17" s="49">
        <f>D18+D19</f>
        <v>67</v>
      </c>
      <c r="E17" s="49">
        <f>E18+E19</f>
        <v>80</v>
      </c>
      <c r="F17" s="49"/>
      <c r="G17" s="43"/>
      <c r="H17" s="43"/>
      <c r="I17" s="43"/>
    </row>
    <row r="18" spans="1:9" ht="60" customHeight="1" x14ac:dyDescent="0.25">
      <c r="A18" s="12" t="s">
        <v>6</v>
      </c>
      <c r="B18" s="6"/>
      <c r="C18" s="12" t="s">
        <v>37</v>
      </c>
      <c r="D18" s="44">
        <v>21</v>
      </c>
      <c r="E18" s="44">
        <v>25</v>
      </c>
      <c r="F18" s="44"/>
      <c r="G18" s="43"/>
      <c r="H18" s="43"/>
      <c r="I18" s="43"/>
    </row>
    <row r="19" spans="1:9" ht="60" customHeight="1" x14ac:dyDescent="0.25">
      <c r="A19" s="14" t="s">
        <v>8</v>
      </c>
      <c r="B19" s="7"/>
      <c r="C19" s="14" t="s">
        <v>37</v>
      </c>
      <c r="D19" s="48">
        <v>46</v>
      </c>
      <c r="E19" s="48">
        <v>55</v>
      </c>
      <c r="F19" s="48"/>
      <c r="G19" s="43"/>
      <c r="H19" s="43"/>
      <c r="I19" s="43"/>
    </row>
    <row r="20" spans="1:9" s="37" customFormat="1" ht="84.75" customHeight="1" x14ac:dyDescent="0.25">
      <c r="A20" s="38" t="s">
        <v>11</v>
      </c>
      <c r="B20" s="4">
        <v>10</v>
      </c>
      <c r="C20" s="9" t="s">
        <v>55</v>
      </c>
      <c r="D20" s="39">
        <v>1361</v>
      </c>
      <c r="E20" s="39">
        <v>1438</v>
      </c>
      <c r="F20" s="39"/>
      <c r="G20" s="39"/>
      <c r="H20" s="39"/>
      <c r="I20" s="39"/>
    </row>
    <row r="21" spans="1:9" ht="45" customHeight="1" x14ac:dyDescent="0.25">
      <c r="A21" s="86" t="s">
        <v>12</v>
      </c>
      <c r="B21" s="86"/>
      <c r="C21" s="86"/>
      <c r="D21" s="86"/>
      <c r="E21" s="86"/>
      <c r="F21" s="86"/>
    </row>
    <row r="22" spans="1:9" ht="113.25" customHeight="1" x14ac:dyDescent="0.25">
      <c r="A22" s="31" t="s">
        <v>2</v>
      </c>
      <c r="B22" s="1" t="s">
        <v>3</v>
      </c>
      <c r="C22" s="2" t="s">
        <v>13</v>
      </c>
      <c r="D22" s="50" t="s">
        <v>42</v>
      </c>
      <c r="E22" s="50" t="s">
        <v>43</v>
      </c>
      <c r="F22" s="50" t="s">
        <v>44</v>
      </c>
      <c r="G22" s="50" t="s">
        <v>80</v>
      </c>
      <c r="H22" s="50" t="s">
        <v>81</v>
      </c>
      <c r="I22" s="50" t="s">
        <v>82</v>
      </c>
    </row>
    <row r="23" spans="1:9" ht="88.5" customHeight="1" x14ac:dyDescent="0.25">
      <c r="A23" s="10"/>
      <c r="B23" s="5">
        <v>11</v>
      </c>
      <c r="C23" s="10" t="s">
        <v>56</v>
      </c>
      <c r="D23" s="51">
        <f>D24+D25+D26+D27</f>
        <v>923</v>
      </c>
      <c r="E23" s="51">
        <f>E24+E25+E26+E27</f>
        <v>974</v>
      </c>
      <c r="F23" s="52"/>
      <c r="G23" s="43"/>
      <c r="H23" s="43"/>
      <c r="I23" s="43"/>
    </row>
    <row r="24" spans="1:9" ht="60" customHeight="1" x14ac:dyDescent="0.25">
      <c r="A24" s="12" t="s">
        <v>14</v>
      </c>
      <c r="B24" s="11"/>
      <c r="C24" s="12" t="s">
        <v>40</v>
      </c>
      <c r="D24" s="44">
        <v>5</v>
      </c>
      <c r="E24" s="44">
        <v>18</v>
      </c>
      <c r="F24" s="44"/>
      <c r="G24" s="43"/>
      <c r="H24" s="43"/>
      <c r="I24" s="43"/>
    </row>
    <row r="25" spans="1:9" ht="60" customHeight="1" x14ac:dyDescent="0.25">
      <c r="A25" s="12" t="s">
        <v>11</v>
      </c>
      <c r="B25" s="11"/>
      <c r="C25" s="12" t="s">
        <v>40</v>
      </c>
      <c r="D25" s="44">
        <v>18</v>
      </c>
      <c r="E25" s="44">
        <v>30</v>
      </c>
      <c r="F25" s="44"/>
      <c r="G25" s="43"/>
      <c r="H25" s="43"/>
      <c r="I25" s="43"/>
    </row>
    <row r="26" spans="1:9" ht="60" customHeight="1" x14ac:dyDescent="0.25">
      <c r="A26" s="12" t="s">
        <v>15</v>
      </c>
      <c r="B26" s="11"/>
      <c r="C26" s="12" t="s">
        <v>40</v>
      </c>
      <c r="D26" s="44">
        <v>136</v>
      </c>
      <c r="E26" s="44">
        <v>126</v>
      </c>
      <c r="F26" s="44"/>
      <c r="G26" s="43"/>
      <c r="H26" s="43"/>
      <c r="I26" s="43"/>
    </row>
    <row r="27" spans="1:9" ht="102.75" customHeight="1" x14ac:dyDescent="0.25">
      <c r="A27" s="14" t="s">
        <v>38</v>
      </c>
      <c r="B27" s="13"/>
      <c r="C27" s="14" t="s">
        <v>40</v>
      </c>
      <c r="D27" s="48">
        <v>764</v>
      </c>
      <c r="E27" s="48">
        <v>800</v>
      </c>
      <c r="F27" s="46"/>
      <c r="G27" s="43"/>
      <c r="H27" s="43"/>
      <c r="I27" s="43"/>
    </row>
    <row r="28" spans="1:9" ht="60" customHeight="1" x14ac:dyDescent="0.25">
      <c r="A28" s="38" t="s">
        <v>16</v>
      </c>
      <c r="B28" s="4">
        <v>12</v>
      </c>
      <c r="C28" s="9" t="s">
        <v>57</v>
      </c>
      <c r="D28" s="39">
        <v>3463</v>
      </c>
      <c r="E28" s="39">
        <v>1500</v>
      </c>
      <c r="F28" s="39"/>
      <c r="G28" s="53"/>
      <c r="H28" s="53"/>
      <c r="I28" s="53"/>
    </row>
    <row r="29" spans="1:9" ht="60" customHeight="1" x14ac:dyDescent="0.25">
      <c r="A29" s="41"/>
      <c r="B29" s="5">
        <v>13</v>
      </c>
      <c r="C29" s="10" t="s">
        <v>58</v>
      </c>
      <c r="D29" s="49">
        <v>0</v>
      </c>
      <c r="E29" s="49">
        <v>3</v>
      </c>
      <c r="F29" s="54"/>
      <c r="G29" s="43"/>
      <c r="H29" s="43"/>
      <c r="I29" s="43"/>
    </row>
    <row r="30" spans="1:9" ht="60" customHeight="1" x14ac:dyDescent="0.25">
      <c r="A30" s="12" t="s">
        <v>17</v>
      </c>
      <c r="B30" s="6"/>
      <c r="C30" s="12" t="s">
        <v>59</v>
      </c>
      <c r="D30" s="55"/>
      <c r="E30" s="55"/>
      <c r="F30" s="56"/>
      <c r="G30" s="43"/>
      <c r="H30" s="43"/>
      <c r="I30" s="43"/>
    </row>
    <row r="31" spans="1:9" ht="60" customHeight="1" x14ac:dyDescent="0.25">
      <c r="A31" s="15" t="s">
        <v>18</v>
      </c>
      <c r="B31" s="6"/>
      <c r="C31" s="15" t="s">
        <v>59</v>
      </c>
      <c r="D31" s="11"/>
      <c r="E31" s="11"/>
      <c r="F31" s="57"/>
      <c r="G31" s="43"/>
      <c r="H31" s="43"/>
      <c r="I31" s="43"/>
    </row>
    <row r="32" spans="1:9" ht="93.75" customHeight="1" x14ac:dyDescent="0.25">
      <c r="A32" s="58"/>
      <c r="B32" s="16">
        <v>14</v>
      </c>
      <c r="C32" s="17" t="s">
        <v>60</v>
      </c>
      <c r="D32" s="59">
        <f>D33+D34</f>
        <v>879</v>
      </c>
      <c r="E32" s="59">
        <f>E33+E34</f>
        <v>600</v>
      </c>
      <c r="F32" s="59"/>
      <c r="G32" s="53"/>
      <c r="H32" s="53"/>
      <c r="I32" s="53"/>
    </row>
    <row r="33" spans="1:9" ht="71.25" customHeight="1" x14ac:dyDescent="0.25">
      <c r="A33" s="19" t="s">
        <v>16</v>
      </c>
      <c r="B33" s="18"/>
      <c r="C33" s="19" t="s">
        <v>61</v>
      </c>
      <c r="D33" s="60">
        <v>879</v>
      </c>
      <c r="E33" s="60">
        <v>200</v>
      </c>
      <c r="F33" s="60"/>
      <c r="G33" s="53"/>
      <c r="H33" s="53"/>
      <c r="I33" s="53"/>
    </row>
    <row r="34" spans="1:9" ht="71.25" customHeight="1" x14ac:dyDescent="0.25">
      <c r="A34" s="21" t="s">
        <v>62</v>
      </c>
      <c r="B34" s="20"/>
      <c r="C34" s="21" t="s">
        <v>61</v>
      </c>
      <c r="D34" s="28">
        <v>0</v>
      </c>
      <c r="E34" s="28">
        <v>400</v>
      </c>
      <c r="F34" s="61"/>
      <c r="G34" s="53"/>
      <c r="H34" s="53"/>
      <c r="I34" s="53"/>
    </row>
    <row r="35" spans="1:9" ht="60" customHeight="1" x14ac:dyDescent="0.25">
      <c r="A35" s="41"/>
      <c r="B35" s="5">
        <v>15</v>
      </c>
      <c r="C35" s="10" t="s">
        <v>63</v>
      </c>
      <c r="D35" s="49">
        <f>D36+D37+D38</f>
        <v>83</v>
      </c>
      <c r="E35" s="49">
        <v>198</v>
      </c>
      <c r="F35" s="49"/>
      <c r="G35" s="43"/>
      <c r="H35" s="43"/>
      <c r="I35" s="43"/>
    </row>
    <row r="36" spans="1:9" ht="60" customHeight="1" x14ac:dyDescent="0.25">
      <c r="A36" s="22" t="s">
        <v>18</v>
      </c>
      <c r="B36" s="6"/>
      <c r="C36" s="22" t="s">
        <v>64</v>
      </c>
      <c r="D36" s="62">
        <v>51</v>
      </c>
      <c r="E36" s="62">
        <v>99</v>
      </c>
      <c r="F36" s="62"/>
      <c r="G36" s="43"/>
      <c r="H36" s="43"/>
      <c r="I36" s="43"/>
    </row>
    <row r="37" spans="1:9" ht="60" customHeight="1" x14ac:dyDescent="0.25">
      <c r="A37" s="12" t="s">
        <v>14</v>
      </c>
      <c r="B37" s="6"/>
      <c r="C37" s="12" t="s">
        <v>65</v>
      </c>
      <c r="D37" s="44">
        <v>1</v>
      </c>
      <c r="E37" s="44">
        <v>54</v>
      </c>
      <c r="F37" s="44"/>
      <c r="G37" s="43"/>
      <c r="H37" s="43"/>
      <c r="I37" s="43"/>
    </row>
    <row r="38" spans="1:9" ht="60" customHeight="1" x14ac:dyDescent="0.25">
      <c r="A38" s="14" t="s">
        <v>15</v>
      </c>
      <c r="B38" s="7"/>
      <c r="C38" s="14" t="s">
        <v>65</v>
      </c>
      <c r="D38" s="48">
        <v>31</v>
      </c>
      <c r="E38" s="48">
        <v>45</v>
      </c>
      <c r="F38" s="48"/>
      <c r="G38" s="43"/>
      <c r="H38" s="43"/>
      <c r="I38" s="43"/>
    </row>
    <row r="39" spans="1:9" ht="43.5" customHeight="1" x14ac:dyDescent="0.25">
      <c r="A39" s="86" t="s">
        <v>19</v>
      </c>
      <c r="B39" s="86"/>
      <c r="C39" s="86"/>
      <c r="D39" s="86"/>
      <c r="E39" s="86"/>
      <c r="F39" s="86"/>
    </row>
    <row r="40" spans="1:9" ht="76.5" customHeight="1" x14ac:dyDescent="0.25">
      <c r="A40" s="31" t="s">
        <v>2</v>
      </c>
      <c r="B40" s="1" t="s">
        <v>3</v>
      </c>
      <c r="C40" s="2" t="s">
        <v>13</v>
      </c>
      <c r="D40" s="50" t="s">
        <v>42</v>
      </c>
      <c r="E40" s="50" t="s">
        <v>43</v>
      </c>
      <c r="F40" s="50" t="s">
        <v>44</v>
      </c>
      <c r="G40" s="50" t="s">
        <v>80</v>
      </c>
      <c r="H40" s="50" t="s">
        <v>81</v>
      </c>
      <c r="I40" s="50" t="s">
        <v>82</v>
      </c>
    </row>
    <row r="41" spans="1:9" ht="60" customHeight="1" x14ac:dyDescent="0.25">
      <c r="A41" s="32" t="s">
        <v>20</v>
      </c>
      <c r="B41" s="3">
        <v>16</v>
      </c>
      <c r="C41" s="8" t="s">
        <v>66</v>
      </c>
      <c r="D41" s="63">
        <v>29788</v>
      </c>
      <c r="E41" s="63">
        <v>23000</v>
      </c>
      <c r="F41" s="63"/>
      <c r="G41" s="43"/>
      <c r="H41" s="43"/>
      <c r="I41" s="43"/>
    </row>
    <row r="42" spans="1:9" ht="60" customHeight="1" x14ac:dyDescent="0.25">
      <c r="A42" s="38" t="s">
        <v>20</v>
      </c>
      <c r="B42" s="4">
        <v>17</v>
      </c>
      <c r="C42" s="9" t="s">
        <v>67</v>
      </c>
      <c r="D42" s="64">
        <v>71.599999999999994</v>
      </c>
      <c r="E42" s="64">
        <v>70</v>
      </c>
      <c r="F42" s="64"/>
      <c r="G42" s="53"/>
      <c r="H42" s="53"/>
      <c r="I42" s="53"/>
    </row>
    <row r="43" spans="1:9" ht="60" customHeight="1" x14ac:dyDescent="0.25">
      <c r="A43" s="32" t="s">
        <v>20</v>
      </c>
      <c r="B43" s="3">
        <v>18</v>
      </c>
      <c r="C43" s="8" t="s">
        <v>68</v>
      </c>
      <c r="D43" s="65">
        <v>69.3</v>
      </c>
      <c r="E43" s="65">
        <v>65</v>
      </c>
      <c r="F43" s="65"/>
      <c r="G43" s="43"/>
      <c r="H43" s="43"/>
      <c r="I43" s="43"/>
    </row>
    <row r="44" spans="1:9" ht="60" customHeight="1" x14ac:dyDescent="0.25">
      <c r="A44" s="38" t="s">
        <v>20</v>
      </c>
      <c r="B44" s="4">
        <v>19</v>
      </c>
      <c r="C44" s="9" t="s">
        <v>69</v>
      </c>
      <c r="D44" s="66">
        <v>42999</v>
      </c>
      <c r="E44" s="66">
        <v>44100</v>
      </c>
      <c r="F44" s="66"/>
      <c r="G44" s="53"/>
      <c r="H44" s="53"/>
      <c r="I44" s="53"/>
    </row>
    <row r="45" spans="1:9" ht="36" customHeight="1" x14ac:dyDescent="0.25">
      <c r="A45" s="86" t="s">
        <v>21</v>
      </c>
      <c r="B45" s="86"/>
      <c r="C45" s="86"/>
      <c r="D45" s="86"/>
      <c r="E45" s="86"/>
      <c r="F45" s="86"/>
    </row>
    <row r="46" spans="1:9" ht="79.5" customHeight="1" x14ac:dyDescent="0.25">
      <c r="A46" s="31" t="s">
        <v>2</v>
      </c>
      <c r="B46" s="1" t="s">
        <v>3</v>
      </c>
      <c r="C46" s="2" t="s">
        <v>13</v>
      </c>
      <c r="D46" s="50" t="s">
        <v>42</v>
      </c>
      <c r="E46" s="50" t="s">
        <v>43</v>
      </c>
      <c r="F46" s="50" t="s">
        <v>44</v>
      </c>
      <c r="G46" s="50" t="s">
        <v>80</v>
      </c>
      <c r="H46" s="50" t="s">
        <v>81</v>
      </c>
      <c r="I46" s="50" t="s">
        <v>82</v>
      </c>
    </row>
    <row r="47" spans="1:9" ht="91.5" customHeight="1" x14ac:dyDescent="0.25">
      <c r="A47" s="41"/>
      <c r="B47" s="5">
        <v>20</v>
      </c>
      <c r="C47" s="10" t="s">
        <v>70</v>
      </c>
      <c r="D47" s="26">
        <f>D48/D49</f>
        <v>0.49436302142051858</v>
      </c>
      <c r="E47" s="26">
        <f>E48/E49</f>
        <v>0.5337078651685393</v>
      </c>
      <c r="F47" s="42"/>
      <c r="G47" s="43"/>
      <c r="H47" s="43"/>
      <c r="I47" s="43"/>
    </row>
    <row r="48" spans="1:9" ht="60" customHeight="1" x14ac:dyDescent="0.25">
      <c r="A48" s="12" t="s">
        <v>11</v>
      </c>
      <c r="B48" s="6"/>
      <c r="C48" s="12" t="s">
        <v>0</v>
      </c>
      <c r="D48" s="44">
        <v>877</v>
      </c>
      <c r="E48" s="44">
        <v>950</v>
      </c>
      <c r="F48" s="45"/>
      <c r="G48" s="43"/>
      <c r="H48" s="43"/>
      <c r="I48" s="43"/>
    </row>
    <row r="49" spans="1:9" ht="60" customHeight="1" x14ac:dyDescent="0.25">
      <c r="A49" s="14" t="s">
        <v>10</v>
      </c>
      <c r="B49" s="7"/>
      <c r="C49" s="14" t="s">
        <v>22</v>
      </c>
      <c r="D49" s="48">
        <v>1774</v>
      </c>
      <c r="E49" s="48">
        <v>1780</v>
      </c>
      <c r="F49" s="47"/>
      <c r="G49" s="43"/>
      <c r="H49" s="43"/>
      <c r="I49" s="43"/>
    </row>
    <row r="50" spans="1:9" ht="63" customHeight="1" x14ac:dyDescent="0.25">
      <c r="A50" s="82" t="s">
        <v>8</v>
      </c>
      <c r="B50" s="83">
        <v>21</v>
      </c>
      <c r="C50" s="84" t="s">
        <v>112</v>
      </c>
      <c r="D50" s="81">
        <v>29</v>
      </c>
      <c r="E50" s="81">
        <v>30</v>
      </c>
      <c r="F50" s="81"/>
      <c r="G50" s="85"/>
      <c r="H50" s="85"/>
      <c r="I50" s="85"/>
    </row>
    <row r="51" spans="1:9" ht="97.5" customHeight="1" x14ac:dyDescent="0.25">
      <c r="A51" s="32" t="s">
        <v>23</v>
      </c>
      <c r="B51" s="3">
        <v>22</v>
      </c>
      <c r="C51" s="8" t="s">
        <v>71</v>
      </c>
      <c r="D51" s="33">
        <v>26</v>
      </c>
      <c r="E51" s="33">
        <v>30</v>
      </c>
      <c r="F51" s="36"/>
      <c r="G51" s="43"/>
      <c r="H51" s="43"/>
      <c r="I51" s="43"/>
    </row>
    <row r="52" spans="1:9" ht="80.25" customHeight="1" x14ac:dyDescent="0.25">
      <c r="A52" s="38" t="s">
        <v>11</v>
      </c>
      <c r="B52" s="4">
        <v>23</v>
      </c>
      <c r="C52" s="9" t="s">
        <v>84</v>
      </c>
      <c r="D52" s="39">
        <v>2</v>
      </c>
      <c r="E52" s="39">
        <v>2</v>
      </c>
      <c r="F52" s="81"/>
      <c r="G52" s="53"/>
      <c r="H52" s="53"/>
      <c r="I52" s="53"/>
    </row>
    <row r="53" spans="1:9" ht="33.75" customHeight="1" x14ac:dyDescent="0.25">
      <c r="A53" s="86" t="s">
        <v>24</v>
      </c>
      <c r="B53" s="86"/>
      <c r="C53" s="86"/>
      <c r="D53" s="86"/>
      <c r="E53" s="86"/>
      <c r="F53" s="86"/>
    </row>
    <row r="54" spans="1:9" ht="80.25" customHeight="1" x14ac:dyDescent="0.25">
      <c r="A54" s="31" t="s">
        <v>2</v>
      </c>
      <c r="B54" s="1" t="s">
        <v>3</v>
      </c>
      <c r="C54" s="2" t="s">
        <v>13</v>
      </c>
      <c r="D54" s="50" t="s">
        <v>42</v>
      </c>
      <c r="E54" s="50" t="s">
        <v>43</v>
      </c>
      <c r="F54" s="50" t="s">
        <v>44</v>
      </c>
      <c r="G54" s="50" t="s">
        <v>80</v>
      </c>
      <c r="H54" s="50" t="s">
        <v>81</v>
      </c>
      <c r="I54" s="50" t="s">
        <v>82</v>
      </c>
    </row>
    <row r="55" spans="1:9" ht="60" customHeight="1" x14ac:dyDescent="0.25">
      <c r="A55" s="32" t="s">
        <v>25</v>
      </c>
      <c r="B55" s="3">
        <v>24</v>
      </c>
      <c r="C55" s="8" t="s">
        <v>85</v>
      </c>
      <c r="D55" s="33">
        <v>120</v>
      </c>
      <c r="E55" s="33">
        <v>161</v>
      </c>
      <c r="F55" s="36"/>
      <c r="G55" s="43"/>
      <c r="H55" s="43"/>
      <c r="I55" s="43"/>
    </row>
    <row r="56" spans="1:9" ht="60" customHeight="1" x14ac:dyDescent="0.25">
      <c r="A56" s="38" t="s">
        <v>26</v>
      </c>
      <c r="B56" s="4">
        <v>25</v>
      </c>
      <c r="C56" s="38" t="s">
        <v>86</v>
      </c>
      <c r="D56" s="39">
        <v>83</v>
      </c>
      <c r="E56" s="39">
        <v>83</v>
      </c>
      <c r="F56" s="39"/>
      <c r="G56" s="53"/>
      <c r="H56" s="53"/>
      <c r="I56" s="53"/>
    </row>
    <row r="57" spans="1:9" ht="67.5" customHeight="1" x14ac:dyDescent="0.25">
      <c r="A57" s="32" t="s">
        <v>27</v>
      </c>
      <c r="B57" s="3">
        <v>26</v>
      </c>
      <c r="C57" s="8" t="s">
        <v>87</v>
      </c>
      <c r="D57" s="33">
        <v>68</v>
      </c>
      <c r="E57" s="33">
        <v>63</v>
      </c>
      <c r="F57" s="36"/>
      <c r="G57" s="43"/>
      <c r="H57" s="43"/>
      <c r="I57" s="43"/>
    </row>
    <row r="58" spans="1:9" ht="60" customHeight="1" x14ac:dyDescent="0.25">
      <c r="A58" s="38" t="s">
        <v>28</v>
      </c>
      <c r="B58" s="4">
        <v>27</v>
      </c>
      <c r="C58" s="9" t="s">
        <v>88</v>
      </c>
      <c r="D58" s="39">
        <v>82</v>
      </c>
      <c r="E58" s="39">
        <v>80</v>
      </c>
      <c r="F58" s="39"/>
      <c r="G58" s="53"/>
      <c r="H58" s="53"/>
      <c r="I58" s="53"/>
    </row>
    <row r="59" spans="1:9" ht="66" customHeight="1" x14ac:dyDescent="0.25">
      <c r="A59" s="32" t="s">
        <v>29</v>
      </c>
      <c r="B59" s="3">
        <v>28</v>
      </c>
      <c r="C59" s="8" t="s">
        <v>89</v>
      </c>
      <c r="D59" s="63">
        <v>5484499</v>
      </c>
      <c r="E59" s="63">
        <v>5700000</v>
      </c>
      <c r="F59" s="67"/>
      <c r="G59" s="43"/>
      <c r="H59" s="43"/>
      <c r="I59" s="43"/>
    </row>
    <row r="60" spans="1:9" ht="66" customHeight="1" x14ac:dyDescent="0.25">
      <c r="A60" s="58"/>
      <c r="B60" s="16">
        <v>29</v>
      </c>
      <c r="C60" s="17" t="s">
        <v>90</v>
      </c>
      <c r="D60" s="23">
        <f>D61/D62</f>
        <v>174.11107936507938</v>
      </c>
      <c r="E60" s="23">
        <f>E61/E62</f>
        <v>172.72727272727272</v>
      </c>
      <c r="F60" s="23"/>
      <c r="G60" s="53"/>
      <c r="H60" s="53"/>
      <c r="I60" s="53"/>
    </row>
    <row r="61" spans="1:9" ht="60" customHeight="1" x14ac:dyDescent="0.25">
      <c r="A61" s="19" t="s">
        <v>29</v>
      </c>
      <c r="B61" s="18"/>
      <c r="C61" s="19" t="s">
        <v>30</v>
      </c>
      <c r="D61" s="24">
        <v>5484499</v>
      </c>
      <c r="E61" s="24">
        <v>5700000</v>
      </c>
      <c r="F61" s="24"/>
      <c r="G61" s="53"/>
      <c r="H61" s="53"/>
      <c r="I61" s="53"/>
    </row>
    <row r="62" spans="1:9" ht="60" customHeight="1" x14ac:dyDescent="0.25">
      <c r="A62" s="21" t="s">
        <v>28</v>
      </c>
      <c r="B62" s="20"/>
      <c r="C62" s="21" t="s">
        <v>72</v>
      </c>
      <c r="D62" s="25">
        <v>31500</v>
      </c>
      <c r="E62" s="25">
        <v>33000</v>
      </c>
      <c r="F62" s="25"/>
      <c r="G62" s="53"/>
      <c r="H62" s="53"/>
      <c r="I62" s="53"/>
    </row>
    <row r="63" spans="1:9" ht="65.25" customHeight="1" x14ac:dyDescent="0.25">
      <c r="A63" s="32" t="s">
        <v>29</v>
      </c>
      <c r="B63" s="3">
        <v>30</v>
      </c>
      <c r="C63" s="8" t="s">
        <v>91</v>
      </c>
      <c r="D63" s="63">
        <v>364014</v>
      </c>
      <c r="E63" s="63">
        <v>800000</v>
      </c>
      <c r="F63" s="67"/>
      <c r="G63" s="43"/>
      <c r="H63" s="43"/>
      <c r="I63" s="43"/>
    </row>
    <row r="64" spans="1:9" ht="78" customHeight="1" x14ac:dyDescent="0.25">
      <c r="A64" s="38" t="s">
        <v>26</v>
      </c>
      <c r="B64" s="4">
        <v>31</v>
      </c>
      <c r="C64" s="9" t="s">
        <v>92</v>
      </c>
      <c r="D64" s="39">
        <v>13</v>
      </c>
      <c r="E64" s="39">
        <v>13</v>
      </c>
      <c r="F64" s="39"/>
      <c r="G64" s="53"/>
      <c r="H64" s="53"/>
      <c r="I64" s="53"/>
    </row>
    <row r="65" spans="1:9" ht="60" customHeight="1" x14ac:dyDescent="0.25">
      <c r="A65" s="68"/>
      <c r="B65" s="5">
        <v>32</v>
      </c>
      <c r="C65" s="10" t="s">
        <v>93</v>
      </c>
      <c r="D65" s="69">
        <v>7.5330476190476192</v>
      </c>
      <c r="E65" s="69">
        <v>8.2278437499999999</v>
      </c>
      <c r="F65" s="70"/>
      <c r="G65" s="43"/>
      <c r="H65" s="43"/>
      <c r="I65" s="43"/>
    </row>
    <row r="66" spans="1:9" ht="60" customHeight="1" x14ac:dyDescent="0.25">
      <c r="A66" s="12" t="s">
        <v>31</v>
      </c>
      <c r="B66" s="6"/>
      <c r="C66" s="12" t="s">
        <v>73</v>
      </c>
      <c r="D66" s="71">
        <v>237291</v>
      </c>
      <c r="E66" s="71">
        <v>263291</v>
      </c>
      <c r="F66" s="72"/>
      <c r="G66" s="43"/>
      <c r="H66" s="43"/>
      <c r="I66" s="43"/>
    </row>
    <row r="67" spans="1:9" ht="60" customHeight="1" x14ac:dyDescent="0.25">
      <c r="A67" s="14" t="s">
        <v>28</v>
      </c>
      <c r="B67" s="7"/>
      <c r="C67" s="14" t="s">
        <v>74</v>
      </c>
      <c r="D67" s="27">
        <v>31500</v>
      </c>
      <c r="E67" s="27">
        <v>32000</v>
      </c>
      <c r="F67" s="73"/>
      <c r="G67" s="43"/>
      <c r="H67" s="43"/>
      <c r="I67" s="43"/>
    </row>
    <row r="68" spans="1:9" ht="60" customHeight="1" x14ac:dyDescent="0.25">
      <c r="A68" s="58"/>
      <c r="B68" s="16">
        <v>33</v>
      </c>
      <c r="C68" s="17" t="s">
        <v>94</v>
      </c>
      <c r="D68" s="23">
        <v>6.7085936019184444</v>
      </c>
      <c r="E68" s="23">
        <v>6.4575105893083808</v>
      </c>
      <c r="F68" s="23"/>
      <c r="G68" s="53"/>
      <c r="H68" s="53"/>
      <c r="I68" s="53"/>
    </row>
    <row r="69" spans="1:9" ht="60" customHeight="1" x14ac:dyDescent="0.25">
      <c r="A69" s="19" t="s">
        <v>32</v>
      </c>
      <c r="B69" s="18"/>
      <c r="C69" s="19" t="s">
        <v>73</v>
      </c>
      <c r="D69" s="24">
        <v>469547</v>
      </c>
      <c r="E69" s="24">
        <v>495547</v>
      </c>
      <c r="F69" s="24"/>
      <c r="G69" s="53"/>
      <c r="H69" s="53"/>
      <c r="I69" s="53"/>
    </row>
    <row r="70" spans="1:9" ht="60" customHeight="1" x14ac:dyDescent="0.25">
      <c r="A70" s="21" t="s">
        <v>26</v>
      </c>
      <c r="B70" s="20"/>
      <c r="C70" s="21" t="s">
        <v>74</v>
      </c>
      <c r="D70" s="25">
        <v>31500</v>
      </c>
      <c r="E70" s="25">
        <v>32000</v>
      </c>
      <c r="F70" s="25"/>
      <c r="G70" s="53"/>
      <c r="H70" s="53"/>
      <c r="I70" s="53"/>
    </row>
    <row r="71" spans="1:9" ht="143.25" customHeight="1" x14ac:dyDescent="0.25">
      <c r="A71" s="32" t="s">
        <v>26</v>
      </c>
      <c r="B71" s="5">
        <v>34</v>
      </c>
      <c r="C71" s="8" t="s">
        <v>95</v>
      </c>
      <c r="D71" s="74">
        <v>0.01</v>
      </c>
      <c r="E71" s="74">
        <v>0.01</v>
      </c>
      <c r="F71" s="75"/>
      <c r="G71" s="43"/>
      <c r="H71" s="43"/>
      <c r="I71" s="43"/>
    </row>
    <row r="72" spans="1:9" ht="60" customHeight="1" x14ac:dyDescent="0.25">
      <c r="A72" s="58"/>
      <c r="B72" s="16">
        <v>35</v>
      </c>
      <c r="C72" s="17" t="s">
        <v>96</v>
      </c>
      <c r="D72" s="23">
        <f>D74/D73</f>
        <v>36.458333333333336</v>
      </c>
      <c r="E72" s="23">
        <f>E74/E73</f>
        <v>38.369304556354919</v>
      </c>
      <c r="F72" s="23"/>
      <c r="G72" s="53"/>
      <c r="H72" s="53"/>
      <c r="I72" s="53"/>
    </row>
    <row r="73" spans="1:9" ht="60" customHeight="1" x14ac:dyDescent="0.25">
      <c r="A73" s="19" t="s">
        <v>10</v>
      </c>
      <c r="B73" s="18"/>
      <c r="C73" s="19" t="s">
        <v>75</v>
      </c>
      <c r="D73" s="60">
        <v>864</v>
      </c>
      <c r="E73" s="60">
        <v>834</v>
      </c>
      <c r="F73" s="60"/>
      <c r="G73" s="53"/>
      <c r="H73" s="53"/>
      <c r="I73" s="53"/>
    </row>
    <row r="74" spans="1:9" ht="60" customHeight="1" x14ac:dyDescent="0.25">
      <c r="A74" s="21" t="s">
        <v>26</v>
      </c>
      <c r="B74" s="20"/>
      <c r="C74" s="21" t="s">
        <v>76</v>
      </c>
      <c r="D74" s="28">
        <v>31500</v>
      </c>
      <c r="E74" s="28">
        <v>32000</v>
      </c>
      <c r="F74" s="28"/>
      <c r="G74" s="53"/>
      <c r="H74" s="53"/>
      <c r="I74" s="53"/>
    </row>
    <row r="75" spans="1:9" ht="60" customHeight="1" x14ac:dyDescent="0.25">
      <c r="A75" s="32" t="s">
        <v>26</v>
      </c>
      <c r="B75" s="3">
        <v>36</v>
      </c>
      <c r="C75" s="8" t="s">
        <v>97</v>
      </c>
      <c r="D75" s="33">
        <v>94</v>
      </c>
      <c r="E75" s="33">
        <v>85</v>
      </c>
      <c r="F75" s="36"/>
      <c r="G75" s="43"/>
      <c r="H75" s="43"/>
      <c r="I75" s="43"/>
    </row>
    <row r="76" spans="1:9" ht="60" customHeight="1" x14ac:dyDescent="0.25">
      <c r="A76" s="38" t="s">
        <v>26</v>
      </c>
      <c r="B76" s="4">
        <v>37</v>
      </c>
      <c r="C76" s="9" t="s">
        <v>98</v>
      </c>
      <c r="D76" s="39">
        <v>82</v>
      </c>
      <c r="E76" s="39">
        <v>88</v>
      </c>
      <c r="F76" s="39"/>
      <c r="G76" s="53"/>
      <c r="H76" s="53"/>
      <c r="I76" s="53"/>
    </row>
    <row r="77" spans="1:9" ht="69.75" customHeight="1" x14ac:dyDescent="0.25">
      <c r="A77" s="32" t="s">
        <v>6</v>
      </c>
      <c r="B77" s="3">
        <v>38</v>
      </c>
      <c r="C77" s="8" t="s">
        <v>99</v>
      </c>
      <c r="D77" s="33">
        <v>56</v>
      </c>
      <c r="E77" s="33">
        <v>100</v>
      </c>
      <c r="F77" s="36"/>
      <c r="G77" s="43"/>
      <c r="H77" s="43"/>
      <c r="I77" s="43"/>
    </row>
    <row r="78" spans="1:9" ht="60" customHeight="1" x14ac:dyDescent="0.25">
      <c r="A78" s="38" t="s">
        <v>28</v>
      </c>
      <c r="B78" s="4">
        <v>39</v>
      </c>
      <c r="C78" s="9" t="s">
        <v>100</v>
      </c>
      <c r="D78" s="39">
        <v>2</v>
      </c>
      <c r="E78" s="39">
        <v>3</v>
      </c>
      <c r="F78" s="39"/>
      <c r="G78" s="53"/>
      <c r="H78" s="53"/>
      <c r="I78" s="53"/>
    </row>
    <row r="79" spans="1:9" ht="71.25" customHeight="1" x14ac:dyDescent="0.25">
      <c r="A79" s="32" t="s">
        <v>10</v>
      </c>
      <c r="B79" s="3">
        <v>40</v>
      </c>
      <c r="C79" s="8" t="s">
        <v>101</v>
      </c>
      <c r="D79" s="33">
        <v>11</v>
      </c>
      <c r="E79" s="33">
        <v>15</v>
      </c>
      <c r="F79" s="36"/>
      <c r="G79" s="43"/>
      <c r="H79" s="43"/>
      <c r="I79" s="43"/>
    </row>
    <row r="80" spans="1:9" ht="60" customHeight="1" x14ac:dyDescent="0.25">
      <c r="A80" s="38" t="s">
        <v>28</v>
      </c>
      <c r="B80" s="4">
        <v>41</v>
      </c>
      <c r="C80" s="9" t="s">
        <v>102</v>
      </c>
      <c r="D80" s="39">
        <v>1700</v>
      </c>
      <c r="E80" s="39">
        <v>2000</v>
      </c>
      <c r="F80" s="39"/>
      <c r="G80" s="53"/>
      <c r="H80" s="53"/>
      <c r="I80" s="53"/>
    </row>
    <row r="81" spans="1:9" ht="70.5" customHeight="1" x14ac:dyDescent="0.25">
      <c r="A81" s="32" t="s">
        <v>28</v>
      </c>
      <c r="B81" s="3">
        <v>42</v>
      </c>
      <c r="C81" s="8" t="s">
        <v>103</v>
      </c>
      <c r="D81" s="33">
        <v>1.6</v>
      </c>
      <c r="E81" s="33">
        <v>1.4</v>
      </c>
      <c r="F81" s="36"/>
      <c r="G81" s="43"/>
      <c r="H81" s="43"/>
      <c r="I81" s="43"/>
    </row>
    <row r="82" spans="1:9" ht="43.5" customHeight="1" x14ac:dyDescent="0.25">
      <c r="A82" s="86" t="s">
        <v>33</v>
      </c>
      <c r="B82" s="86"/>
      <c r="C82" s="86"/>
      <c r="D82" s="86"/>
      <c r="E82" s="86"/>
      <c r="F82" s="86"/>
    </row>
    <row r="83" spans="1:9" ht="78.75" customHeight="1" x14ac:dyDescent="0.25">
      <c r="A83" s="31" t="s">
        <v>2</v>
      </c>
      <c r="B83" s="1" t="s">
        <v>3</v>
      </c>
      <c r="C83" s="2" t="s">
        <v>13</v>
      </c>
      <c r="D83" s="50" t="s">
        <v>42</v>
      </c>
      <c r="E83" s="50" t="s">
        <v>43</v>
      </c>
      <c r="F83" s="50" t="s">
        <v>44</v>
      </c>
      <c r="G83" s="50" t="s">
        <v>80</v>
      </c>
      <c r="H83" s="50" t="s">
        <v>81</v>
      </c>
      <c r="I83" s="50" t="s">
        <v>82</v>
      </c>
    </row>
    <row r="84" spans="1:9" ht="81" customHeight="1" x14ac:dyDescent="0.25">
      <c r="A84" s="32" t="s">
        <v>34</v>
      </c>
      <c r="B84" s="3">
        <v>43</v>
      </c>
      <c r="C84" s="32" t="s">
        <v>104</v>
      </c>
      <c r="D84" s="76">
        <v>29951</v>
      </c>
      <c r="E84" s="76">
        <v>5500</v>
      </c>
      <c r="F84" s="43"/>
      <c r="G84" s="43"/>
      <c r="H84" s="43"/>
      <c r="I84" s="43"/>
    </row>
    <row r="85" spans="1:9" ht="60" customHeight="1" x14ac:dyDescent="0.25">
      <c r="A85" s="58"/>
      <c r="B85" s="16">
        <v>44</v>
      </c>
      <c r="C85" s="17" t="s">
        <v>105</v>
      </c>
      <c r="D85" s="23">
        <f>D86/D87</f>
        <v>1.954</v>
      </c>
      <c r="E85" s="23">
        <f>E86/E87</f>
        <v>1.9234687500000001</v>
      </c>
      <c r="F85" s="23"/>
      <c r="G85" s="53"/>
      <c r="H85" s="53"/>
      <c r="I85" s="53"/>
    </row>
    <row r="86" spans="1:9" ht="60" customHeight="1" x14ac:dyDescent="0.25">
      <c r="A86" s="19" t="s">
        <v>35</v>
      </c>
      <c r="B86" s="18"/>
      <c r="C86" s="19" t="s">
        <v>77</v>
      </c>
      <c r="D86" s="24">
        <v>61551</v>
      </c>
      <c r="E86" s="24">
        <v>61551</v>
      </c>
      <c r="F86" s="24"/>
      <c r="G86" s="53"/>
      <c r="H86" s="53"/>
      <c r="I86" s="53"/>
    </row>
    <row r="87" spans="1:9" ht="60" customHeight="1" x14ac:dyDescent="0.25">
      <c r="A87" s="21" t="s">
        <v>28</v>
      </c>
      <c r="B87" s="20"/>
      <c r="C87" s="21" t="s">
        <v>72</v>
      </c>
      <c r="D87" s="25">
        <v>31500</v>
      </c>
      <c r="E87" s="25">
        <v>32000</v>
      </c>
      <c r="F87" s="25"/>
      <c r="G87" s="53"/>
      <c r="H87" s="53"/>
      <c r="I87" s="53"/>
    </row>
    <row r="88" spans="1:9" ht="60" customHeight="1" x14ac:dyDescent="0.25">
      <c r="A88" s="32" t="s">
        <v>34</v>
      </c>
      <c r="B88" s="3">
        <v>45</v>
      </c>
      <c r="C88" s="8" t="s">
        <v>106</v>
      </c>
      <c r="D88" s="63">
        <v>109</v>
      </c>
      <c r="E88" s="63">
        <v>108</v>
      </c>
      <c r="F88" s="67"/>
      <c r="G88" s="43"/>
      <c r="H88" s="43"/>
      <c r="I88" s="43"/>
    </row>
    <row r="89" spans="1:9" ht="60" customHeight="1" x14ac:dyDescent="0.25">
      <c r="A89" s="38" t="s">
        <v>34</v>
      </c>
      <c r="B89" s="4">
        <v>46</v>
      </c>
      <c r="C89" s="9" t="s">
        <v>107</v>
      </c>
      <c r="D89" s="66">
        <v>51</v>
      </c>
      <c r="E89" s="66">
        <v>141</v>
      </c>
      <c r="F89" s="66"/>
      <c r="G89" s="53"/>
      <c r="H89" s="53"/>
      <c r="I89" s="53"/>
    </row>
    <row r="90" spans="1:9" ht="60" customHeight="1" x14ac:dyDescent="0.25">
      <c r="A90" s="41"/>
      <c r="B90" s="5">
        <v>47</v>
      </c>
      <c r="C90" s="10" t="s">
        <v>108</v>
      </c>
      <c r="D90" s="26">
        <v>99.85</v>
      </c>
      <c r="E90" s="26">
        <f>E91/E92</f>
        <v>520.3125</v>
      </c>
      <c r="F90" s="26"/>
      <c r="G90" s="43"/>
      <c r="H90" s="43"/>
      <c r="I90" s="43"/>
    </row>
    <row r="91" spans="1:9" ht="60" customHeight="1" x14ac:dyDescent="0.25">
      <c r="A91" s="12" t="s">
        <v>34</v>
      </c>
      <c r="B91" s="6"/>
      <c r="C91" s="12" t="s">
        <v>78</v>
      </c>
      <c r="D91" s="77">
        <v>3141430</v>
      </c>
      <c r="E91" s="77">
        <v>16650000</v>
      </c>
      <c r="F91" s="77"/>
      <c r="G91" s="43"/>
      <c r="H91" s="43"/>
      <c r="I91" s="43"/>
    </row>
    <row r="92" spans="1:9" ht="60" customHeight="1" x14ac:dyDescent="0.25">
      <c r="A92" s="14" t="s">
        <v>28</v>
      </c>
      <c r="B92" s="7"/>
      <c r="C92" s="14" t="s">
        <v>76</v>
      </c>
      <c r="D92" s="27">
        <v>31500</v>
      </c>
      <c r="E92" s="27">
        <v>32000</v>
      </c>
      <c r="F92" s="27"/>
      <c r="G92" s="43"/>
      <c r="H92" s="43"/>
      <c r="I92" s="43"/>
    </row>
    <row r="93" spans="1:9" ht="82.5" customHeight="1" x14ac:dyDescent="0.25">
      <c r="A93" s="38" t="s">
        <v>4</v>
      </c>
      <c r="B93" s="4">
        <v>48</v>
      </c>
      <c r="C93" s="9" t="s">
        <v>109</v>
      </c>
      <c r="D93" s="53">
        <v>53</v>
      </c>
      <c r="E93" s="53">
        <v>63</v>
      </c>
      <c r="F93" s="53"/>
      <c r="G93" s="53"/>
      <c r="H93" s="53"/>
      <c r="I93" s="53"/>
    </row>
    <row r="94" spans="1:9" ht="112.5" customHeight="1" x14ac:dyDescent="0.25">
      <c r="A94" s="41"/>
      <c r="B94" s="5">
        <v>49</v>
      </c>
      <c r="C94" s="10" t="s">
        <v>110</v>
      </c>
      <c r="D94" s="26">
        <v>2.15</v>
      </c>
      <c r="E94" s="26">
        <v>2.86</v>
      </c>
      <c r="F94" s="26"/>
      <c r="G94" s="43"/>
      <c r="H94" s="43"/>
      <c r="I94" s="43"/>
    </row>
    <row r="95" spans="1:9" ht="60" customHeight="1" x14ac:dyDescent="0.25">
      <c r="A95" s="12" t="s">
        <v>34</v>
      </c>
      <c r="B95" s="6"/>
      <c r="C95" s="12" t="s">
        <v>36</v>
      </c>
      <c r="D95" s="71">
        <v>205</v>
      </c>
      <c r="E95" s="71">
        <v>945</v>
      </c>
      <c r="F95" s="71"/>
      <c r="G95" s="43"/>
      <c r="H95" s="43"/>
      <c r="I95" s="43"/>
    </row>
    <row r="96" spans="1:9" ht="60" customHeight="1" x14ac:dyDescent="0.25">
      <c r="A96" s="14" t="s">
        <v>26</v>
      </c>
      <c r="B96" s="7"/>
      <c r="C96" s="14" t="s">
        <v>72</v>
      </c>
      <c r="D96" s="27">
        <v>31500</v>
      </c>
      <c r="E96" s="27">
        <v>32000</v>
      </c>
      <c r="F96" s="27"/>
      <c r="G96" s="43"/>
      <c r="H96" s="43"/>
      <c r="I96" s="43"/>
    </row>
    <row r="97" spans="2:3" ht="60" customHeight="1" x14ac:dyDescent="0.25">
      <c r="B97" s="79"/>
      <c r="C97" s="80"/>
    </row>
    <row r="98" spans="2:3" ht="60" customHeight="1" x14ac:dyDescent="0.25">
      <c r="B98" s="79"/>
      <c r="C98" s="80"/>
    </row>
    <row r="99" spans="2:3" ht="60" customHeight="1" x14ac:dyDescent="0.25">
      <c r="B99" s="79"/>
      <c r="C99" s="80"/>
    </row>
    <row r="100" spans="2:3" ht="60" customHeight="1" x14ac:dyDescent="0.25">
      <c r="B100" s="79"/>
      <c r="C100" s="80"/>
    </row>
    <row r="101" spans="2:3" ht="60" customHeight="1" x14ac:dyDescent="0.25">
      <c r="B101" s="79"/>
      <c r="C101" s="80"/>
    </row>
    <row r="102" spans="2:3" ht="60" customHeight="1" x14ac:dyDescent="0.25">
      <c r="B102" s="79"/>
      <c r="C102" s="80"/>
    </row>
    <row r="103" spans="2:3" ht="60" customHeight="1" x14ac:dyDescent="0.25">
      <c r="B103" s="79"/>
      <c r="C103" s="80"/>
    </row>
    <row r="104" spans="2:3" ht="60" customHeight="1" x14ac:dyDescent="0.25">
      <c r="B104" s="79"/>
      <c r="C104" s="80"/>
    </row>
    <row r="105" spans="2:3" ht="60" customHeight="1" x14ac:dyDescent="0.25">
      <c r="B105" s="79"/>
      <c r="C105" s="80"/>
    </row>
    <row r="106" spans="2:3" ht="60" customHeight="1" x14ac:dyDescent="0.25">
      <c r="B106" s="79"/>
      <c r="C106" s="80"/>
    </row>
    <row r="107" spans="2:3" ht="60" customHeight="1" x14ac:dyDescent="0.25">
      <c r="B107" s="79"/>
      <c r="C107" s="80"/>
    </row>
    <row r="108" spans="2:3" ht="60" customHeight="1" x14ac:dyDescent="0.25">
      <c r="B108" s="79"/>
      <c r="C108" s="80"/>
    </row>
    <row r="109" spans="2:3" ht="60" customHeight="1" x14ac:dyDescent="0.25">
      <c r="B109" s="79"/>
      <c r="C109" s="80"/>
    </row>
    <row r="110" spans="2:3" ht="60" customHeight="1" x14ac:dyDescent="0.25">
      <c r="B110" s="79"/>
      <c r="C110" s="80"/>
    </row>
  </sheetData>
  <mergeCells count="7">
    <mergeCell ref="A53:F53"/>
    <mergeCell ref="A82:F82"/>
    <mergeCell ref="A1:F1"/>
    <mergeCell ref="A2:F2"/>
    <mergeCell ref="A21:F21"/>
    <mergeCell ref="A39:F39"/>
    <mergeCell ref="A45:F45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2023-2025 Gösterge Hedefleri</vt:lpstr>
      <vt:lpstr>'2023-2025 Gösterge Hedefleri'!Yazdırma_Alanı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FADİME</dc:creator>
  <cp:lastModifiedBy>user</cp:lastModifiedBy>
  <cp:lastPrinted>2022-05-17T07:45:27Z</cp:lastPrinted>
  <dcterms:created xsi:type="dcterms:W3CDTF">2020-10-16T09:49:55Z</dcterms:created>
  <dcterms:modified xsi:type="dcterms:W3CDTF">2022-05-17T07:45:32Z</dcterms:modified>
</cp:coreProperties>
</file>